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815" windowHeight="1009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A26" i="2"/>
  <c r="A27" s="1"/>
  <c r="A28" s="1"/>
  <c r="A29" s="1"/>
  <c r="A30" s="1"/>
  <c r="A31" s="1"/>
  <c r="A32" s="1"/>
  <c r="A33" s="1"/>
  <c r="A25"/>
  <c r="A24"/>
  <c r="F68"/>
  <c r="F70" s="1"/>
</calcChain>
</file>

<file path=xl/sharedStrings.xml><?xml version="1.0" encoding="utf-8"?>
<sst xmlns="http://schemas.openxmlformats.org/spreadsheetml/2006/main" count="132" uniqueCount="75">
  <si>
    <t>Ref. No.</t>
  </si>
  <si>
    <t>Job Code</t>
  </si>
  <si>
    <t>GSS</t>
  </si>
  <si>
    <t>Road No.</t>
  </si>
  <si>
    <t>Scheme Description</t>
  </si>
  <si>
    <t>National Primary - Ordinary Maintenance</t>
  </si>
  <si>
    <t>All</t>
  </si>
  <si>
    <t>Ordinary Maintenance</t>
  </si>
  <si>
    <t>Non-National - Restoration Improvement</t>
  </si>
  <si>
    <t>T'town</t>
  </si>
  <si>
    <t>The Rower Area</t>
  </si>
  <si>
    <t>TM</t>
  </si>
  <si>
    <t>PM</t>
  </si>
  <si>
    <t>Non National - Restoration Maintenance</t>
  </si>
  <si>
    <t>Non-National - Low Cost Improvement</t>
  </si>
  <si>
    <t>Reg. Roads</t>
  </si>
  <si>
    <t>Regional Roads Ordinary Maintenance (Groups)</t>
  </si>
  <si>
    <t>Regional Roads Discretionary Improvement</t>
  </si>
  <si>
    <t>Local Roads</t>
  </si>
  <si>
    <t>Local Roads Ordinary Maintenance (Groups)</t>
  </si>
  <si>
    <t>Local Roads Discretionary Improvement</t>
  </si>
  <si>
    <t>Total Allocation</t>
  </si>
  <si>
    <t>N24</t>
  </si>
  <si>
    <t>N25</t>
  </si>
  <si>
    <t>N29</t>
  </si>
  <si>
    <t>R704</t>
  </si>
  <si>
    <t>Listerlin - alignment &amp; junction improvements</t>
  </si>
  <si>
    <t>Non National - Regional Road Groups</t>
  </si>
  <si>
    <t>Non National - Local Road Groups</t>
  </si>
  <si>
    <t>Non National - Discretionary Maintenance</t>
  </si>
  <si>
    <t>Drainage Maintenance</t>
  </si>
  <si>
    <t>Signage &amp; Lining Maintenance</t>
  </si>
  <si>
    <t>Public Lighting/Traffic Signal Maintenance</t>
  </si>
  <si>
    <t>Safety Measures</t>
  </si>
  <si>
    <t>Non National - Winter Maintenance</t>
  </si>
  <si>
    <t>Winter Maintenance</t>
  </si>
  <si>
    <t>Non National - Specific Improvement Grant</t>
  </si>
  <si>
    <t>Tinvacoosh Bridge Remedial Works</t>
  </si>
  <si>
    <t>Additional Local Fund Allocation</t>
  </si>
  <si>
    <t>Garrandarragh</t>
  </si>
  <si>
    <t>Shanbogh Upper</t>
  </si>
  <si>
    <t>Ballyglasson (Bog Road)</t>
  </si>
  <si>
    <t>Ballyrobin Road</t>
  </si>
  <si>
    <t>Ballinlamy to Ballinaraha</t>
  </si>
  <si>
    <t>Tullagher - Ballykenna</t>
  </si>
  <si>
    <t>R704-23</t>
  </si>
  <si>
    <t>LS7505-12</t>
  </si>
  <si>
    <t>LP1043-11</t>
  </si>
  <si>
    <t>LP3409-2</t>
  </si>
  <si>
    <t>LS7521-41</t>
  </si>
  <si>
    <t>LS7488-0</t>
  </si>
  <si>
    <t>RD</t>
  </si>
  <si>
    <t>Non National - Community Involvement in Roadworks</t>
  </si>
  <si>
    <t>Various schemes</t>
  </si>
  <si>
    <t>Total Allocation less The Rower &amp; Contracts</t>
  </si>
  <si>
    <t>M.Yard</t>
  </si>
  <si>
    <t>LS5113-10</t>
  </si>
  <si>
    <t>Dunkitt to Miltown Cross</t>
  </si>
  <si>
    <t>Newrath Roundabout</t>
  </si>
  <si>
    <t>Tullagher - Cooleen</t>
  </si>
  <si>
    <t>Redacres North</t>
  </si>
  <si>
    <t>Hartleys Cross, Slieverue</t>
  </si>
  <si>
    <t>R448</t>
  </si>
  <si>
    <t>LS7487-24</t>
  </si>
  <si>
    <t>LP1034-0</t>
  </si>
  <si>
    <t>LP1037-27</t>
  </si>
  <si>
    <t>LP3411-9</t>
  </si>
  <si>
    <t>C.I.R. Schemes</t>
  </si>
  <si>
    <t>Ballynacronny Cross to Glencommaun</t>
  </si>
  <si>
    <t>Budget (€)</t>
  </si>
  <si>
    <t>Kildalton</t>
  </si>
  <si>
    <t>LS7579-4</t>
  </si>
  <si>
    <t>Kilcraggan</t>
  </si>
  <si>
    <t>Reg./Loc. Roads</t>
  </si>
  <si>
    <r>
      <t xml:space="preserve">PILTOWN ELECTORAL AREA - </t>
    </r>
    <r>
      <rPr>
        <b/>
        <i/>
        <sz val="12"/>
        <rFont val="Arial"/>
        <family val="2"/>
      </rPr>
      <t>Roadworks Scheme 2014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</si>
</sst>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3" fontId="5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tabSelected="1" workbookViewId="0">
      <selection activeCell="H39" sqref="H39"/>
    </sheetView>
  </sheetViews>
  <sheetFormatPr defaultRowHeight="15"/>
  <cols>
    <col min="1" max="3" width="10.7109375" customWidth="1"/>
    <col min="4" max="4" width="12.7109375" customWidth="1"/>
    <col min="5" max="5" width="50.7109375" customWidth="1"/>
    <col min="6" max="6" width="12.7109375" customWidth="1"/>
  </cols>
  <sheetData>
    <row r="1" spans="1:6">
      <c r="A1" s="48" t="s">
        <v>74</v>
      </c>
      <c r="B1" s="49"/>
      <c r="C1" s="49"/>
      <c r="D1" s="49"/>
      <c r="E1" s="49"/>
      <c r="F1" s="50"/>
    </row>
    <row r="2" spans="1:6">
      <c r="A2" s="51"/>
      <c r="B2" s="52"/>
      <c r="C2" s="52"/>
      <c r="D2" s="52"/>
      <c r="E2" s="52"/>
      <c r="F2" s="53"/>
    </row>
    <row r="3" spans="1:6">
      <c r="A3" s="37" t="s">
        <v>0</v>
      </c>
      <c r="B3" s="37" t="s">
        <v>1</v>
      </c>
      <c r="C3" s="37" t="s">
        <v>2</v>
      </c>
      <c r="D3" s="38" t="s">
        <v>3</v>
      </c>
      <c r="E3" s="39" t="s">
        <v>4</v>
      </c>
      <c r="F3" s="40" t="s">
        <v>69</v>
      </c>
    </row>
    <row r="4" spans="1:6" ht="18.75">
      <c r="A4" s="1"/>
      <c r="B4" s="2"/>
      <c r="C4" s="1"/>
      <c r="D4" s="3"/>
      <c r="E4" s="3"/>
      <c r="F4" s="28"/>
    </row>
    <row r="5" spans="1:6">
      <c r="A5" s="4"/>
      <c r="B5" s="5"/>
      <c r="C5" s="4"/>
      <c r="D5" s="6"/>
      <c r="E5" s="7" t="s">
        <v>5</v>
      </c>
      <c r="F5" s="29"/>
    </row>
    <row r="6" spans="1:6">
      <c r="A6" s="8"/>
      <c r="B6" s="8"/>
      <c r="C6" s="8" t="s">
        <v>12</v>
      </c>
      <c r="D6" s="8" t="s">
        <v>22</v>
      </c>
      <c r="E6" s="9" t="s">
        <v>7</v>
      </c>
      <c r="F6" s="30">
        <v>60000</v>
      </c>
    </row>
    <row r="7" spans="1:6">
      <c r="A7" s="8"/>
      <c r="B7" s="8"/>
      <c r="C7" s="8" t="s">
        <v>11</v>
      </c>
      <c r="D7" s="8" t="s">
        <v>23</v>
      </c>
      <c r="E7" s="9" t="s">
        <v>7</v>
      </c>
      <c r="F7" s="30">
        <v>50000</v>
      </c>
    </row>
    <row r="8" spans="1:6">
      <c r="A8" s="8"/>
      <c r="B8" s="8"/>
      <c r="C8" s="8" t="s">
        <v>11</v>
      </c>
      <c r="D8" s="8" t="s">
        <v>24</v>
      </c>
      <c r="E8" s="9" t="s">
        <v>7</v>
      </c>
      <c r="F8" s="30">
        <v>10000</v>
      </c>
    </row>
    <row r="9" spans="1:6">
      <c r="A9" s="8"/>
      <c r="B9" s="8"/>
      <c r="C9" s="8"/>
      <c r="D9" s="8"/>
      <c r="E9" s="10"/>
      <c r="F9" s="34"/>
    </row>
    <row r="10" spans="1:6">
      <c r="A10" s="11"/>
      <c r="B10" s="11"/>
      <c r="C10" s="42"/>
      <c r="D10" s="43"/>
      <c r="E10" s="44" t="s">
        <v>8</v>
      </c>
      <c r="F10" s="45"/>
    </row>
    <row r="11" spans="1:6">
      <c r="A11" s="8"/>
      <c r="B11" s="41"/>
      <c r="C11" s="14" t="s">
        <v>9</v>
      </c>
      <c r="D11" s="15"/>
      <c r="E11" s="16" t="s">
        <v>10</v>
      </c>
      <c r="F11" s="31">
        <v>47172</v>
      </c>
    </row>
    <row r="12" spans="1:6">
      <c r="A12" s="8">
        <v>1</v>
      </c>
      <c r="B12" s="41"/>
      <c r="C12" s="46" t="s">
        <v>51</v>
      </c>
      <c r="D12" s="46" t="s">
        <v>45</v>
      </c>
      <c r="E12" s="36" t="s">
        <v>39</v>
      </c>
      <c r="F12" s="32">
        <v>181912.5</v>
      </c>
    </row>
    <row r="13" spans="1:6">
      <c r="A13" s="8">
        <v>2</v>
      </c>
      <c r="B13" s="41"/>
      <c r="C13" s="46" t="s">
        <v>12</v>
      </c>
      <c r="D13" s="46" t="s">
        <v>47</v>
      </c>
      <c r="E13" s="18" t="s">
        <v>41</v>
      </c>
      <c r="F13" s="32">
        <v>158125</v>
      </c>
    </row>
    <row r="14" spans="1:6">
      <c r="A14" s="8">
        <v>3</v>
      </c>
      <c r="B14" s="41"/>
      <c r="C14" s="46" t="s">
        <v>11</v>
      </c>
      <c r="D14" s="46" t="s">
        <v>46</v>
      </c>
      <c r="E14" s="36" t="s">
        <v>40</v>
      </c>
      <c r="F14" s="32">
        <v>92000</v>
      </c>
    </row>
    <row r="15" spans="1:6">
      <c r="A15" s="8">
        <v>4</v>
      </c>
      <c r="B15" s="41"/>
      <c r="C15" s="46" t="s">
        <v>51</v>
      </c>
      <c r="D15" s="46" t="s">
        <v>48</v>
      </c>
      <c r="E15" s="36" t="s">
        <v>42</v>
      </c>
      <c r="F15" s="32">
        <v>115000</v>
      </c>
    </row>
    <row r="16" spans="1:6">
      <c r="A16" s="8">
        <v>5</v>
      </c>
      <c r="B16" s="41"/>
      <c r="C16" s="46" t="s">
        <v>11</v>
      </c>
      <c r="D16" s="46" t="s">
        <v>49</v>
      </c>
      <c r="E16" s="36" t="s">
        <v>43</v>
      </c>
      <c r="F16" s="32">
        <v>92000</v>
      </c>
    </row>
    <row r="17" spans="1:6">
      <c r="A17" s="8">
        <v>6</v>
      </c>
      <c r="B17" s="41"/>
      <c r="C17" s="46" t="s">
        <v>11</v>
      </c>
      <c r="D17" s="46" t="s">
        <v>50</v>
      </c>
      <c r="E17" s="18" t="s">
        <v>44</v>
      </c>
      <c r="F17" s="32">
        <v>69000</v>
      </c>
    </row>
    <row r="18" spans="1:6">
      <c r="A18" s="8">
        <v>7</v>
      </c>
      <c r="B18" s="8"/>
      <c r="C18" s="46" t="s">
        <v>12</v>
      </c>
      <c r="D18" s="46" t="s">
        <v>56</v>
      </c>
      <c r="E18" s="18" t="s">
        <v>70</v>
      </c>
      <c r="F18" s="32">
        <v>84640</v>
      </c>
    </row>
    <row r="19" spans="1:6">
      <c r="A19" s="8">
        <v>8</v>
      </c>
      <c r="B19" s="8"/>
      <c r="C19" s="46" t="s">
        <v>12</v>
      </c>
      <c r="D19" s="46" t="s">
        <v>71</v>
      </c>
      <c r="E19" s="18" t="s">
        <v>72</v>
      </c>
      <c r="F19" s="32">
        <v>33810</v>
      </c>
    </row>
    <row r="20" spans="1:6">
      <c r="A20" s="8"/>
      <c r="B20" s="8"/>
      <c r="C20" s="8"/>
      <c r="D20" s="8"/>
      <c r="E20" s="20"/>
      <c r="F20" s="33"/>
    </row>
    <row r="21" spans="1:6">
      <c r="A21" s="11"/>
      <c r="B21" s="11"/>
      <c r="C21" s="11"/>
      <c r="D21" s="21"/>
      <c r="E21" s="13" t="s">
        <v>13</v>
      </c>
      <c r="F21" s="29"/>
    </row>
    <row r="22" spans="1:6">
      <c r="A22" s="11"/>
      <c r="B22" s="11"/>
      <c r="C22" s="22" t="s">
        <v>9</v>
      </c>
      <c r="D22" s="22"/>
      <c r="E22" s="16" t="s">
        <v>10</v>
      </c>
      <c r="F22" s="31">
        <v>18616</v>
      </c>
    </row>
    <row r="23" spans="1:6">
      <c r="A23" s="11">
        <v>9</v>
      </c>
      <c r="B23" s="11"/>
      <c r="C23" s="8" t="s">
        <v>51</v>
      </c>
      <c r="D23" s="8" t="s">
        <v>62</v>
      </c>
      <c r="E23" s="23" t="s">
        <v>57</v>
      </c>
      <c r="F23" s="30">
        <v>81400</v>
      </c>
    </row>
    <row r="24" spans="1:6">
      <c r="A24" s="8">
        <f>A23+1</f>
        <v>10</v>
      </c>
      <c r="B24" s="8"/>
      <c r="C24" s="8" t="s">
        <v>51</v>
      </c>
      <c r="D24" s="8" t="s">
        <v>62</v>
      </c>
      <c r="E24" s="23" t="s">
        <v>58</v>
      </c>
      <c r="F24" s="30">
        <v>14437.5</v>
      </c>
    </row>
    <row r="25" spans="1:6">
      <c r="A25" s="8">
        <f t="shared" ref="A25:A33" si="0">A24+1</f>
        <v>11</v>
      </c>
      <c r="B25" s="8"/>
      <c r="C25" s="8" t="s">
        <v>12</v>
      </c>
      <c r="D25" s="8" t="s">
        <v>47</v>
      </c>
      <c r="E25" s="23" t="s">
        <v>41</v>
      </c>
      <c r="F25" s="30">
        <v>16830</v>
      </c>
    </row>
    <row r="26" spans="1:6">
      <c r="A26" s="8">
        <f t="shared" si="0"/>
        <v>12</v>
      </c>
      <c r="B26" s="8"/>
      <c r="C26" s="8" t="s">
        <v>51</v>
      </c>
      <c r="D26" s="8" t="s">
        <v>48</v>
      </c>
      <c r="E26" s="23" t="s">
        <v>42</v>
      </c>
      <c r="F26" s="30">
        <v>26325</v>
      </c>
    </row>
    <row r="27" spans="1:6">
      <c r="A27" s="8">
        <f t="shared" si="0"/>
        <v>13</v>
      </c>
      <c r="B27" s="8"/>
      <c r="C27" s="17" t="s">
        <v>11</v>
      </c>
      <c r="D27" s="17" t="s">
        <v>49</v>
      </c>
      <c r="E27" s="19" t="s">
        <v>43</v>
      </c>
      <c r="F27" s="30">
        <v>8100</v>
      </c>
    </row>
    <row r="28" spans="1:6">
      <c r="A28" s="8">
        <f t="shared" si="0"/>
        <v>14</v>
      </c>
      <c r="B28" s="8"/>
      <c r="C28" s="17" t="s">
        <v>11</v>
      </c>
      <c r="D28" s="17" t="s">
        <v>50</v>
      </c>
      <c r="E28" s="19" t="s">
        <v>44</v>
      </c>
      <c r="F28" s="30">
        <v>27000</v>
      </c>
    </row>
    <row r="29" spans="1:6">
      <c r="A29" s="8">
        <f t="shared" si="0"/>
        <v>15</v>
      </c>
      <c r="B29" s="8"/>
      <c r="C29" s="17" t="s">
        <v>12</v>
      </c>
      <c r="D29" s="17" t="s">
        <v>56</v>
      </c>
      <c r="E29" s="19" t="s">
        <v>70</v>
      </c>
      <c r="F29" s="30">
        <v>36540</v>
      </c>
    </row>
    <row r="30" spans="1:6">
      <c r="A30" s="8">
        <f t="shared" si="0"/>
        <v>16</v>
      </c>
      <c r="B30" s="8"/>
      <c r="C30" s="17" t="s">
        <v>11</v>
      </c>
      <c r="D30" s="17" t="s">
        <v>63</v>
      </c>
      <c r="E30" s="19" t="s">
        <v>59</v>
      </c>
      <c r="F30" s="30">
        <v>9000</v>
      </c>
    </row>
    <row r="31" spans="1:6">
      <c r="A31" s="8">
        <f t="shared" si="0"/>
        <v>17</v>
      </c>
      <c r="B31" s="8"/>
      <c r="C31" s="8" t="s">
        <v>12</v>
      </c>
      <c r="D31" s="8" t="s">
        <v>64</v>
      </c>
      <c r="E31" s="23" t="s">
        <v>68</v>
      </c>
      <c r="F31" s="30">
        <v>18000</v>
      </c>
    </row>
    <row r="32" spans="1:6">
      <c r="A32" s="8">
        <f t="shared" si="0"/>
        <v>18</v>
      </c>
      <c r="B32" s="8"/>
      <c r="C32" s="8" t="s">
        <v>51</v>
      </c>
      <c r="D32" s="8" t="s">
        <v>65</v>
      </c>
      <c r="E32" s="23" t="s">
        <v>60</v>
      </c>
      <c r="F32" s="30">
        <v>32175</v>
      </c>
    </row>
    <row r="33" spans="1:6">
      <c r="A33" s="8">
        <f t="shared" si="0"/>
        <v>19</v>
      </c>
      <c r="B33" s="8"/>
      <c r="C33" s="8" t="s">
        <v>51</v>
      </c>
      <c r="D33" s="8" t="s">
        <v>66</v>
      </c>
      <c r="E33" s="23" t="s">
        <v>61</v>
      </c>
      <c r="F33" s="30">
        <v>7061</v>
      </c>
    </row>
    <row r="34" spans="1:6">
      <c r="A34" s="8"/>
      <c r="B34" s="8"/>
      <c r="C34" s="8"/>
      <c r="D34" s="8"/>
      <c r="E34" s="36"/>
      <c r="F34" s="30"/>
    </row>
    <row r="35" spans="1:6">
      <c r="A35" s="11"/>
      <c r="B35" s="11"/>
      <c r="C35" s="11"/>
      <c r="D35" s="21"/>
      <c r="E35" s="13" t="s">
        <v>52</v>
      </c>
      <c r="F35" s="29"/>
    </row>
    <row r="36" spans="1:6">
      <c r="A36" s="11"/>
      <c r="B36" s="11"/>
      <c r="C36" s="22" t="s">
        <v>9</v>
      </c>
      <c r="D36" s="22"/>
      <c r="E36" s="16" t="s">
        <v>10</v>
      </c>
      <c r="F36" s="31"/>
    </row>
    <row r="37" spans="1:6">
      <c r="A37" s="11"/>
      <c r="B37" s="11"/>
      <c r="C37" s="24"/>
      <c r="D37" s="24"/>
      <c r="E37" s="18" t="s">
        <v>67</v>
      </c>
      <c r="F37" s="30"/>
    </row>
    <row r="38" spans="1:6">
      <c r="A38" s="11"/>
      <c r="B38" s="11"/>
      <c r="C38" s="24"/>
      <c r="D38" s="24"/>
      <c r="E38" s="19"/>
      <c r="F38" s="30"/>
    </row>
    <row r="39" spans="1:6">
      <c r="A39" s="4"/>
      <c r="B39" s="4"/>
      <c r="C39" s="4"/>
      <c r="D39" s="21"/>
      <c r="E39" s="13" t="s">
        <v>14</v>
      </c>
      <c r="F39" s="29"/>
    </row>
    <row r="40" spans="1:6">
      <c r="A40" s="8">
        <v>20</v>
      </c>
      <c r="B40" s="8"/>
      <c r="C40" s="8" t="s">
        <v>11</v>
      </c>
      <c r="D40" s="24" t="s">
        <v>25</v>
      </c>
      <c r="E40" s="23" t="s">
        <v>26</v>
      </c>
      <c r="F40" s="32">
        <v>40000</v>
      </c>
    </row>
    <row r="41" spans="1:6">
      <c r="A41" s="8"/>
      <c r="B41" s="8"/>
      <c r="C41" s="8"/>
      <c r="D41" s="8"/>
      <c r="E41" s="20"/>
      <c r="F41" s="33"/>
    </row>
    <row r="42" spans="1:6">
      <c r="A42" s="11"/>
      <c r="B42" s="11"/>
      <c r="C42" s="11"/>
      <c r="D42" s="21"/>
      <c r="E42" s="13" t="s">
        <v>27</v>
      </c>
      <c r="F42" s="29"/>
    </row>
    <row r="43" spans="1:6">
      <c r="A43" s="8"/>
      <c r="B43" s="8"/>
      <c r="C43" s="22" t="s">
        <v>9</v>
      </c>
      <c r="D43" s="22"/>
      <c r="E43" s="25" t="s">
        <v>10</v>
      </c>
      <c r="F43" s="31">
        <v>9723</v>
      </c>
    </row>
    <row r="44" spans="1:6">
      <c r="A44" s="8"/>
      <c r="B44" s="8"/>
      <c r="C44" s="8" t="s">
        <v>6</v>
      </c>
      <c r="D44" s="24" t="s">
        <v>15</v>
      </c>
      <c r="E44" s="23" t="s">
        <v>16</v>
      </c>
      <c r="F44" s="30">
        <v>36980</v>
      </c>
    </row>
    <row r="45" spans="1:6">
      <c r="A45" s="8"/>
      <c r="B45" s="8"/>
      <c r="C45" s="8" t="s">
        <v>6</v>
      </c>
      <c r="D45" s="24" t="s">
        <v>15</v>
      </c>
      <c r="E45" s="23" t="s">
        <v>17</v>
      </c>
      <c r="F45" s="30">
        <v>16431</v>
      </c>
    </row>
    <row r="46" spans="1:6">
      <c r="A46" s="8"/>
      <c r="B46" s="8"/>
      <c r="C46" s="8"/>
      <c r="D46" s="8"/>
      <c r="E46" s="20"/>
      <c r="F46" s="34"/>
    </row>
    <row r="47" spans="1:6">
      <c r="A47" s="11"/>
      <c r="B47" s="11"/>
      <c r="C47" s="11"/>
      <c r="D47" s="21"/>
      <c r="E47" s="13" t="s">
        <v>28</v>
      </c>
      <c r="F47" s="35"/>
    </row>
    <row r="48" spans="1:6">
      <c r="A48" s="8"/>
      <c r="B48" s="8"/>
      <c r="C48" s="22" t="s">
        <v>9</v>
      </c>
      <c r="D48" s="22"/>
      <c r="E48" s="25" t="s">
        <v>10</v>
      </c>
      <c r="F48" s="31">
        <v>11348</v>
      </c>
    </row>
    <row r="49" spans="1:6">
      <c r="A49" s="8"/>
      <c r="B49" s="8"/>
      <c r="C49" s="8" t="s">
        <v>6</v>
      </c>
      <c r="D49" s="24" t="s">
        <v>18</v>
      </c>
      <c r="E49" s="23" t="s">
        <v>19</v>
      </c>
      <c r="F49" s="30">
        <v>137640</v>
      </c>
    </row>
    <row r="50" spans="1:6">
      <c r="A50" s="8"/>
      <c r="B50" s="8"/>
      <c r="C50" s="8" t="s">
        <v>6</v>
      </c>
      <c r="D50" s="24" t="s">
        <v>18</v>
      </c>
      <c r="E50" s="23" t="s">
        <v>20</v>
      </c>
      <c r="F50" s="30">
        <v>61156</v>
      </c>
    </row>
    <row r="51" spans="1:6">
      <c r="A51" s="8"/>
      <c r="B51" s="8"/>
      <c r="C51" s="8"/>
      <c r="D51" s="8"/>
      <c r="E51" s="20"/>
      <c r="F51" s="33"/>
    </row>
    <row r="52" spans="1:6">
      <c r="A52" s="11"/>
      <c r="B52" s="11"/>
      <c r="C52" s="11"/>
      <c r="D52" s="21"/>
      <c r="E52" s="13" t="s">
        <v>29</v>
      </c>
      <c r="F52" s="29"/>
    </row>
    <row r="53" spans="1:6">
      <c r="A53" s="8"/>
      <c r="B53" s="8"/>
      <c r="C53" s="22" t="s">
        <v>9</v>
      </c>
      <c r="D53" s="22"/>
      <c r="E53" s="25" t="s">
        <v>10</v>
      </c>
      <c r="F53" s="31">
        <v>41970</v>
      </c>
    </row>
    <row r="54" spans="1:6">
      <c r="A54" s="24"/>
      <c r="B54" s="24"/>
      <c r="C54" s="8" t="s">
        <v>6</v>
      </c>
      <c r="D54" s="47" t="s">
        <v>73</v>
      </c>
      <c r="E54" s="23" t="s">
        <v>30</v>
      </c>
      <c r="F54" s="30">
        <v>315824.30000000005</v>
      </c>
    </row>
    <row r="55" spans="1:6">
      <c r="A55" s="24"/>
      <c r="B55" s="24"/>
      <c r="C55" s="8" t="s">
        <v>6</v>
      </c>
      <c r="D55" s="47" t="s">
        <v>73</v>
      </c>
      <c r="E55" s="20" t="s">
        <v>33</v>
      </c>
      <c r="F55" s="30">
        <v>114845.20000000001</v>
      </c>
    </row>
    <row r="56" spans="1:6">
      <c r="A56" s="8"/>
      <c r="B56" s="8"/>
      <c r="C56" s="8" t="s">
        <v>6</v>
      </c>
      <c r="D56" s="47" t="s">
        <v>73</v>
      </c>
      <c r="E56" s="20" t="s">
        <v>31</v>
      </c>
      <c r="F56" s="32">
        <v>114845.20000000001</v>
      </c>
    </row>
    <row r="57" spans="1:6">
      <c r="A57" s="8"/>
      <c r="B57" s="8"/>
      <c r="C57" s="8" t="s">
        <v>6</v>
      </c>
      <c r="D57" s="47" t="s">
        <v>73</v>
      </c>
      <c r="E57" s="20" t="s">
        <v>32</v>
      </c>
      <c r="F57" s="32">
        <v>28711.300000000003</v>
      </c>
    </row>
    <row r="58" spans="1:6">
      <c r="A58" s="8"/>
      <c r="B58" s="8"/>
      <c r="C58" s="8"/>
      <c r="D58" s="8"/>
      <c r="E58" s="20"/>
      <c r="F58" s="33"/>
    </row>
    <row r="59" spans="1:6">
      <c r="A59" s="11"/>
      <c r="B59" s="11"/>
      <c r="C59" s="11"/>
      <c r="D59" s="21"/>
      <c r="E59" s="13" t="s">
        <v>34</v>
      </c>
      <c r="F59" s="29"/>
    </row>
    <row r="60" spans="1:6">
      <c r="A60" s="8"/>
      <c r="B60" s="8"/>
      <c r="C60" s="8" t="s">
        <v>6</v>
      </c>
      <c r="D60" s="47" t="s">
        <v>73</v>
      </c>
      <c r="E60" s="20" t="s">
        <v>35</v>
      </c>
      <c r="F60" s="32">
        <v>15000</v>
      </c>
    </row>
    <row r="61" spans="1:6">
      <c r="A61" s="8"/>
      <c r="B61" s="8"/>
      <c r="C61" s="8"/>
      <c r="D61" s="8"/>
      <c r="E61" s="20"/>
      <c r="F61" s="32"/>
    </row>
    <row r="62" spans="1:6">
      <c r="A62" s="8"/>
      <c r="B62" s="8"/>
      <c r="C62" s="8"/>
      <c r="D62" s="8"/>
      <c r="E62" s="13" t="s">
        <v>36</v>
      </c>
      <c r="F62" s="32"/>
    </row>
    <row r="63" spans="1:6">
      <c r="A63" s="8"/>
      <c r="B63" s="8"/>
      <c r="C63" s="22" t="s">
        <v>55</v>
      </c>
      <c r="D63" s="22"/>
      <c r="E63" s="25" t="s">
        <v>37</v>
      </c>
      <c r="F63" s="31">
        <v>45000</v>
      </c>
    </row>
    <row r="64" spans="1:6">
      <c r="A64" s="8"/>
      <c r="B64" s="8"/>
      <c r="C64" s="8"/>
      <c r="D64" s="8"/>
      <c r="E64" s="20"/>
      <c r="F64" s="32"/>
    </row>
    <row r="65" spans="1:6">
      <c r="A65" s="11"/>
      <c r="B65" s="11"/>
      <c r="C65" s="11"/>
      <c r="D65" s="12"/>
      <c r="E65" s="13" t="s">
        <v>38</v>
      </c>
      <c r="F65" s="29"/>
    </row>
    <row r="66" spans="1:6">
      <c r="A66" s="8"/>
      <c r="B66" s="8"/>
      <c r="C66" s="8"/>
      <c r="D66" s="8"/>
      <c r="E66" s="20" t="s">
        <v>53</v>
      </c>
      <c r="F66" s="32">
        <v>40000</v>
      </c>
    </row>
    <row r="67" spans="1:6">
      <c r="A67" s="8"/>
      <c r="B67" s="8"/>
      <c r="C67" s="8"/>
      <c r="D67" s="8"/>
      <c r="E67" s="20"/>
      <c r="F67" s="32"/>
    </row>
    <row r="68" spans="1:6">
      <c r="A68" s="8"/>
      <c r="B68" s="8"/>
      <c r="C68" s="8"/>
      <c r="D68" s="8"/>
      <c r="E68" s="27" t="s">
        <v>21</v>
      </c>
      <c r="F68" s="33">
        <f>SUM(F6:F66)</f>
        <v>2318618</v>
      </c>
    </row>
    <row r="69" spans="1:6">
      <c r="A69" s="5"/>
      <c r="B69" s="5"/>
      <c r="C69" s="5"/>
      <c r="D69" s="5"/>
      <c r="E69" s="26"/>
      <c r="F69" s="33"/>
    </row>
    <row r="70" spans="1:6">
      <c r="A70" s="5"/>
      <c r="B70" s="5"/>
      <c r="C70" s="5"/>
      <c r="D70" s="5"/>
      <c r="E70" s="27" t="s">
        <v>54</v>
      </c>
      <c r="F70" s="33">
        <f>F68-F63-F53-F48-F43-F22-F11</f>
        <v>2144789</v>
      </c>
    </row>
  </sheetData>
  <mergeCells count="1">
    <mergeCell ref="A1:F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igardner</dc:creator>
  <cp:lastModifiedBy>swalton</cp:lastModifiedBy>
  <cp:lastPrinted>2014-03-03T14:50:10Z</cp:lastPrinted>
  <dcterms:created xsi:type="dcterms:W3CDTF">2013-03-08T15:29:43Z</dcterms:created>
  <dcterms:modified xsi:type="dcterms:W3CDTF">2014-03-05T14:17:09Z</dcterms:modified>
</cp:coreProperties>
</file>